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 чтение\1.Решение о бюджете\"/>
    </mc:Choice>
  </mc:AlternateContent>
  <bookViews>
    <workbookView xWindow="0" yWindow="0" windowWidth="28800" windowHeight="12435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E59" i="1" l="1"/>
  <c r="F59" i="1"/>
  <c r="D59" i="1"/>
  <c r="E57" i="1"/>
  <c r="F57" i="1"/>
  <c r="D57" i="1"/>
  <c r="E54" i="1"/>
  <c r="F54" i="1"/>
  <c r="D54" i="1"/>
  <c r="E49" i="1"/>
  <c r="F49" i="1"/>
  <c r="D49" i="1"/>
  <c r="E46" i="1"/>
  <c r="F46" i="1"/>
  <c r="D46" i="1"/>
  <c r="E40" i="1"/>
  <c r="F40" i="1"/>
  <c r="D40" i="1"/>
  <c r="E38" i="1"/>
  <c r="F38" i="1"/>
  <c r="D38" i="1"/>
  <c r="E33" i="1"/>
  <c r="F33" i="1"/>
  <c r="D33" i="1"/>
  <c r="E27" i="1"/>
  <c r="F27" i="1"/>
  <c r="D27" i="1"/>
  <c r="E22" i="1"/>
  <c r="F22" i="1"/>
  <c r="D22" i="1"/>
  <c r="E20" i="1"/>
  <c r="F20" i="1"/>
  <c r="D20" i="1"/>
  <c r="E11" i="1"/>
  <c r="E10" i="1" s="1"/>
  <c r="F11" i="1"/>
  <c r="F10" i="1" s="1"/>
  <c r="D11" i="1"/>
  <c r="D10" i="1" l="1"/>
</calcChain>
</file>

<file path=xl/sharedStrings.xml><?xml version="1.0" encoding="utf-8"?>
<sst xmlns="http://schemas.openxmlformats.org/spreadsheetml/2006/main" count="171" uniqueCount="82">
  <si>
    <t>Наименование</t>
  </si>
  <si>
    <t>Рз</t>
  </si>
  <si>
    <t>ПР</t>
  </si>
  <si>
    <t>Сумма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</si>
  <si>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</si>
  <si>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</si>
  <si>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</si>
  <si>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</si>
  <si>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</si>
  <si>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</si>
  <si>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</si>
  <si>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</si>
  <si>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</si>
  <si>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</si>
  <si>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</si>
  <si>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</si>
  <si>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</si>
  <si>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</si>
  <si>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</si>
  <si>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</si>
  <si>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</si>
  <si>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</si>
  <si>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</si>
  <si>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</si>
  <si>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</si>
  <si>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</si>
  <si>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</si>
  <si>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</si>
  <si>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</si>
  <si>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</si>
  <si>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</si>
  <si>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</si>
  <si>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</si>
  <si>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</si>
  <si>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</si>
  <si>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</si>
  <si>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</si>
  <si>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</si>
  <si>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</si>
  <si>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</si>
  <si>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</si>
  <si>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</si>
  <si>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</si>
  <si>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</si>
  <si>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</si>
  <si>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</si>
  <si>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</si>
  <si>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</si>
  <si>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</si>
  <si>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</si>
  <si>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</si>
  <si>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</si>
  <si>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</si>
  <si>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</si>
  <si>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</si>
  <si>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</si>
  <si>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</si>
  <si>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</si>
  <si>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</si>
  <si>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</si>
  <si>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</si>
  <si>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</si>
  <si>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</si>
  <si>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</si>
  <si>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</si>
  <si>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</si>
  <si>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</si>
  <si>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</si>
  <si>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</si>
  <si>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</si>
  <si>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</si>
  <si>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Раздел</t>
  </si>
  <si>
    <t>Подраздел</t>
  </si>
  <si>
    <t>2025 год</t>
  </si>
  <si>
    <t>2026 год</t>
  </si>
  <si>
    <t>2027 год</t>
  </si>
  <si>
    <t>Условно утвержденные расходы</t>
  </si>
  <si>
    <t xml:space="preserve">    Приложение 6</t>
  </si>
  <si>
    <t>Распределение бюджетных  ассигнований по разделам и подразделам классификации расходов бюджетов на 2025 год и на плановый период 2026 и 2027 годов</t>
  </si>
  <si>
    <t>к Решению Собрания депутатов Катав-Ивановского муниципального района «О районном бюджете на 2025 год и на плановый период 2026 и 2027 годов»</t>
  </si>
  <si>
    <t>от "      " декабря 2024 г.    №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</si>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</sst>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/>
    <xf numFmtId="0" fontId="0" fillId="0" borderId="1" xfId="0" applyBorder="1"/>
    <xf numFmtId="0" fontId="6" fillId="0" borderId="3" xfId="0" applyFont="1" applyBorder="1"/>
    <xf numFmtId="4" fontId="6" fillId="0" borderId="2" xfId="0" applyNumberFormat="1" applyFont="1" applyBorder="1"/>
    <xf numFmtId="0" fontId="5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top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showGridLines="0" tabSelected="1" workbookViewId="0">
      <selection activeCell="F7" sqref="F7:F9"/>
    </sheetView>
  </sheetViews>
  <sheetFormatPr defaultRowHeight="10.15" customHeight="1" x14ac:dyDescent="0.25"/>
  <cols>
    <col min="1" max="1" width="101" customWidth="1"/>
    <col min="2" max="2" width="4.7109375" customWidth="1"/>
    <col min="3" max="3" width="5" customWidth="1"/>
    <col min="4" max="5" width="17.5703125" customWidth="1"/>
    <col min="6" max="6" width="17.28515625" customWidth="1"/>
  </cols>
  <sheetData>
    <row r="1" spans="1:6" ht="17.25" customHeight="1" x14ac:dyDescent="0.25">
      <c r="D1" s="14" t="s">
        <v>77</v>
      </c>
      <c r="E1" s="14"/>
      <c r="F1" s="14"/>
    </row>
    <row r="2" spans="1:6" ht="61.15" customHeight="1" x14ac:dyDescent="0.25">
      <c r="D2" s="15" t="s">
        <v>79</v>
      </c>
      <c r="E2" s="15"/>
      <c r="F2" s="15"/>
    </row>
    <row r="3" spans="1:6" ht="18" customHeight="1" x14ac:dyDescent="0.25">
      <c r="D3" s="16" t="s">
        <v>80</v>
      </c>
      <c r="E3" s="16"/>
      <c r="F3" s="16"/>
    </row>
    <row r="5" spans="1:6" ht="40.5" customHeight="1" x14ac:dyDescent="0.25">
      <c r="A5" s="17" t="s">
        <v>78</v>
      </c>
      <c r="B5" s="17"/>
      <c r="C5" s="17"/>
      <c r="D5" s="17"/>
      <c r="E5" s="17"/>
      <c r="F5" s="17"/>
    </row>
    <row r="6" spans="1:6" ht="18.75" x14ac:dyDescent="0.25">
      <c r="A6" s="1"/>
      <c r="B6" s="1"/>
      <c r="C6" s="1"/>
      <c r="D6" s="1"/>
      <c r="E6" s="1"/>
      <c r="F6" s="13" t="s">
        <v>81</v>
      </c>
    </row>
    <row r="7" spans="1:6" ht="15" customHeight="1" x14ac:dyDescent="0.25">
      <c r="A7" s="18" t="s">
        <v>0</v>
      </c>
      <c r="B7" s="19" t="s">
        <v>71</v>
      </c>
      <c r="C7" s="19" t="s">
        <v>72</v>
      </c>
      <c r="D7" s="18" t="s">
        <v>73</v>
      </c>
      <c r="E7" s="18" t="s">
        <v>74</v>
      </c>
      <c r="F7" s="18" t="s">
        <v>75</v>
      </c>
    </row>
    <row r="8" spans="1:6" ht="21.75" customHeight="1" x14ac:dyDescent="0.25">
      <c r="A8" s="18"/>
      <c r="B8" s="19"/>
      <c r="C8" s="19"/>
      <c r="D8" s="18"/>
      <c r="E8" s="18"/>
      <c r="F8" s="18"/>
    </row>
    <row r="9" spans="1:6" ht="39" customHeight="1" x14ac:dyDescent="0.25">
      <c r="A9" s="18"/>
      <c r="B9" s="19" t="s">
        <v>1</v>
      </c>
      <c r="C9" s="19" t="s">
        <v>2</v>
      </c>
      <c r="D9" s="18" t="s">
        <v>3</v>
      </c>
      <c r="E9" s="18" t="s">
        <v>3</v>
      </c>
      <c r="F9" s="18" t="s">
        <v>3</v>
      </c>
    </row>
    <row r="10" spans="1:6" ht="15.75" x14ac:dyDescent="0.25">
      <c r="A10" s="2" t="s">
        <v>4</v>
      </c>
      <c r="B10" s="2"/>
      <c r="C10" s="2"/>
      <c r="D10" s="3">
        <f>D11+D20+D22+D27+D33+D38+D40+D46+D49+D54+D57+D59+D62</f>
        <v>1876175390.9699998</v>
      </c>
      <c r="E10" s="3">
        <f t="shared" ref="E10:F10" si="0">E11+E20+E22+E27+E33+E38+E40+E46+E49+E54+E57+E59+E62</f>
        <v>1941980500.02</v>
      </c>
      <c r="F10" s="3">
        <f t="shared" si="0"/>
        <v>1773640688.8799996</v>
      </c>
    </row>
    <row r="11" spans="1:6" ht="15.75" x14ac:dyDescent="0.25">
      <c r="A11" s="4" t="s">
        <v>5</v>
      </c>
      <c r="B11" s="7" t="s">
        <v>6</v>
      </c>
      <c r="C11" s="7" t="s">
        <v>7</v>
      </c>
      <c r="D11" s="3">
        <f>D12+D13+D14+D15+D16+D17+D18+D19</f>
        <v>175777561.30000001</v>
      </c>
      <c r="E11" s="3">
        <f t="shared" ref="E11:F11" si="1">E12+E13+E14+E15+E16+E17+E18+E19</f>
        <v>196181596.63</v>
      </c>
      <c r="F11" s="3">
        <f t="shared" si="1"/>
        <v>216414964.35999998</v>
      </c>
    </row>
    <row r="12" spans="1:6" ht="32.25" customHeight="1" x14ac:dyDescent="0.25">
      <c r="A12" s="5" t="s">
        <v>8</v>
      </c>
      <c r="B12" s="8" t="s">
        <v>6</v>
      </c>
      <c r="C12" s="8" t="s">
        <v>9</v>
      </c>
      <c r="D12" s="6">
        <v>2669900.0099999998</v>
      </c>
      <c r="E12" s="6">
        <v>2669900.0099999998</v>
      </c>
      <c r="F12" s="6">
        <v>2669900.0099999998</v>
      </c>
    </row>
    <row r="13" spans="1:6" ht="31.5" x14ac:dyDescent="0.25">
      <c r="A13" s="5" t="s">
        <v>10</v>
      </c>
      <c r="B13" s="8" t="s">
        <v>6</v>
      </c>
      <c r="C13" s="8" t="s">
        <v>11</v>
      </c>
      <c r="D13" s="6">
        <v>6185450</v>
      </c>
      <c r="E13" s="6">
        <v>6313345</v>
      </c>
      <c r="F13" s="6">
        <v>6416734</v>
      </c>
    </row>
    <row r="14" spans="1:6" ht="31.5" x14ac:dyDescent="0.25">
      <c r="A14" s="5" t="s">
        <v>12</v>
      </c>
      <c r="B14" s="8" t="s">
        <v>6</v>
      </c>
      <c r="C14" s="8" t="s">
        <v>13</v>
      </c>
      <c r="D14" s="6">
        <v>61990449.990000002</v>
      </c>
      <c r="E14" s="6">
        <v>63253902.990000002</v>
      </c>
      <c r="F14" s="6">
        <v>64959063.590000004</v>
      </c>
    </row>
    <row r="15" spans="1:6" ht="15.75" x14ac:dyDescent="0.25">
      <c r="A15" s="5" t="s">
        <v>14</v>
      </c>
      <c r="B15" s="8" t="s">
        <v>6</v>
      </c>
      <c r="C15" s="8" t="s">
        <v>15</v>
      </c>
      <c r="D15" s="6">
        <v>1500</v>
      </c>
      <c r="E15" s="6">
        <v>18400</v>
      </c>
      <c r="F15" s="6">
        <v>1400</v>
      </c>
    </row>
    <row r="16" spans="1:6" ht="31.5" x14ac:dyDescent="0.25">
      <c r="A16" s="5" t="s">
        <v>16</v>
      </c>
      <c r="B16" s="8" t="s">
        <v>6</v>
      </c>
      <c r="C16" s="8" t="s">
        <v>17</v>
      </c>
      <c r="D16" s="6">
        <v>36644041</v>
      </c>
      <c r="E16" s="6">
        <v>37397700</v>
      </c>
      <c r="F16" s="6">
        <v>38892479</v>
      </c>
    </row>
    <row r="17" spans="1:6" ht="21.75" customHeight="1" x14ac:dyDescent="0.25">
      <c r="A17" s="5" t="s">
        <v>18</v>
      </c>
      <c r="B17" s="8" t="s">
        <v>6</v>
      </c>
      <c r="C17" s="8" t="s">
        <v>19</v>
      </c>
      <c r="D17" s="6">
        <v>4610128</v>
      </c>
      <c r="E17" s="6">
        <v>0</v>
      </c>
      <c r="F17" s="6">
        <v>0</v>
      </c>
    </row>
    <row r="18" spans="1:6" ht="21.75" customHeight="1" x14ac:dyDescent="0.25">
      <c r="A18" s="5" t="s">
        <v>20</v>
      </c>
      <c r="B18" s="8" t="s">
        <v>6</v>
      </c>
      <c r="C18" s="8" t="s">
        <v>21</v>
      </c>
      <c r="D18" s="6">
        <v>10000000</v>
      </c>
      <c r="E18" s="6">
        <v>40073430.43</v>
      </c>
      <c r="F18" s="6">
        <v>57834113.659999996</v>
      </c>
    </row>
    <row r="19" spans="1:6" ht="21.75" customHeight="1" x14ac:dyDescent="0.25">
      <c r="A19" s="5" t="s">
        <v>22</v>
      </c>
      <c r="B19" s="8" t="s">
        <v>6</v>
      </c>
      <c r="C19" s="8" t="s">
        <v>23</v>
      </c>
      <c r="D19" s="6">
        <v>53676092.299999997</v>
      </c>
      <c r="E19" s="6">
        <v>46454918.200000003</v>
      </c>
      <c r="F19" s="6">
        <v>45641274.100000001</v>
      </c>
    </row>
    <row r="20" spans="1:6" ht="15.75" x14ac:dyDescent="0.25">
      <c r="A20" s="4" t="s">
        <v>24</v>
      </c>
      <c r="B20" s="7" t="s">
        <v>9</v>
      </c>
      <c r="C20" s="7" t="s">
        <v>7</v>
      </c>
      <c r="D20" s="3">
        <f>D21</f>
        <v>2599800</v>
      </c>
      <c r="E20" s="3">
        <f t="shared" ref="E20:F20" si="2">E21</f>
        <v>2851400</v>
      </c>
      <c r="F20" s="3">
        <f t="shared" si="2"/>
        <v>2955500</v>
      </c>
    </row>
    <row r="21" spans="1:6" ht="21.75" customHeight="1" x14ac:dyDescent="0.25">
      <c r="A21" s="5" t="s">
        <v>25</v>
      </c>
      <c r="B21" s="8" t="s">
        <v>9</v>
      </c>
      <c r="C21" s="8" t="s">
        <v>11</v>
      </c>
      <c r="D21" s="6">
        <v>2599800</v>
      </c>
      <c r="E21" s="6">
        <v>2851400</v>
      </c>
      <c r="F21" s="6">
        <v>2955500</v>
      </c>
    </row>
    <row r="22" spans="1:6" ht="15.75" x14ac:dyDescent="0.25">
      <c r="A22" s="4" t="s">
        <v>26</v>
      </c>
      <c r="B22" s="7" t="s">
        <v>11</v>
      </c>
      <c r="C22" s="7" t="s">
        <v>7</v>
      </c>
      <c r="D22" s="3">
        <f>D23+D24+D25+D26</f>
        <v>3736886</v>
      </c>
      <c r="E22" s="3">
        <f t="shared" ref="E22:F22" si="3">E23+E24+E25+E26</f>
        <v>3344134</v>
      </c>
      <c r="F22" s="3">
        <f t="shared" si="3"/>
        <v>1067652</v>
      </c>
    </row>
    <row r="23" spans="1:6" ht="19.5" customHeight="1" x14ac:dyDescent="0.25">
      <c r="A23" s="5" t="s">
        <v>27</v>
      </c>
      <c r="B23" s="8" t="s">
        <v>11</v>
      </c>
      <c r="C23" s="8" t="s">
        <v>13</v>
      </c>
      <c r="D23" s="6">
        <v>511800</v>
      </c>
      <c r="E23" s="6">
        <v>511800</v>
      </c>
      <c r="F23" s="6">
        <v>511800</v>
      </c>
    </row>
    <row r="24" spans="1:6" ht="19.5" customHeight="1" x14ac:dyDescent="0.25">
      <c r="A24" s="5" t="s">
        <v>28</v>
      </c>
      <c r="B24" s="8" t="s">
        <v>11</v>
      </c>
      <c r="C24" s="8" t="s">
        <v>29</v>
      </c>
      <c r="D24" s="6">
        <v>292752</v>
      </c>
      <c r="E24" s="6">
        <v>0</v>
      </c>
      <c r="F24" s="6">
        <v>0</v>
      </c>
    </row>
    <row r="25" spans="1:6" ht="36" customHeight="1" x14ac:dyDescent="0.25">
      <c r="A25" s="5" t="s">
        <v>30</v>
      </c>
      <c r="B25" s="8" t="s">
        <v>11</v>
      </c>
      <c r="C25" s="8" t="s">
        <v>31</v>
      </c>
      <c r="D25" s="6">
        <v>2832334</v>
      </c>
      <c r="E25" s="6">
        <v>2832334</v>
      </c>
      <c r="F25" s="6">
        <v>555852</v>
      </c>
    </row>
    <row r="26" spans="1:6" ht="19.5" customHeight="1" x14ac:dyDescent="0.25">
      <c r="A26" s="5" t="s">
        <v>32</v>
      </c>
      <c r="B26" s="8" t="s">
        <v>11</v>
      </c>
      <c r="C26" s="8" t="s">
        <v>33</v>
      </c>
      <c r="D26" s="6">
        <v>100000</v>
      </c>
      <c r="E26" s="6">
        <v>0</v>
      </c>
      <c r="F26" s="6">
        <v>0</v>
      </c>
    </row>
    <row r="27" spans="1:6" ht="15.75" x14ac:dyDescent="0.25">
      <c r="A27" s="4" t="s">
        <v>34</v>
      </c>
      <c r="B27" s="7" t="s">
        <v>13</v>
      </c>
      <c r="C27" s="7" t="s">
        <v>7</v>
      </c>
      <c r="D27" s="3">
        <f>D28+D29+D30+D31+D32</f>
        <v>75546368.859999999</v>
      </c>
      <c r="E27" s="3">
        <f t="shared" ref="E27:F27" si="4">E28+E29+E30+E31+E32</f>
        <v>34718699.859999999</v>
      </c>
      <c r="F27" s="3">
        <f t="shared" si="4"/>
        <v>35041216.859999999</v>
      </c>
    </row>
    <row r="28" spans="1:6" ht="19.5" customHeight="1" x14ac:dyDescent="0.25">
      <c r="A28" s="5" t="s">
        <v>35</v>
      </c>
      <c r="B28" s="8" t="s">
        <v>13</v>
      </c>
      <c r="C28" s="8" t="s">
        <v>6</v>
      </c>
      <c r="D28" s="6">
        <v>712500</v>
      </c>
      <c r="E28" s="6">
        <v>712500</v>
      </c>
      <c r="F28" s="6">
        <v>712500</v>
      </c>
    </row>
    <row r="29" spans="1:6" ht="19.5" customHeight="1" x14ac:dyDescent="0.25">
      <c r="A29" s="5" t="s">
        <v>36</v>
      </c>
      <c r="B29" s="8" t="s">
        <v>13</v>
      </c>
      <c r="C29" s="8" t="s">
        <v>15</v>
      </c>
      <c r="D29" s="6">
        <v>413600</v>
      </c>
      <c r="E29" s="6">
        <v>0</v>
      </c>
      <c r="F29" s="6">
        <v>0</v>
      </c>
    </row>
    <row r="30" spans="1:6" ht="19.5" customHeight="1" x14ac:dyDescent="0.25">
      <c r="A30" s="5" t="s">
        <v>37</v>
      </c>
      <c r="B30" s="8" t="s">
        <v>13</v>
      </c>
      <c r="C30" s="8" t="s">
        <v>38</v>
      </c>
      <c r="D30" s="6">
        <v>6069168.8600000003</v>
      </c>
      <c r="E30" s="6">
        <v>2155116.86</v>
      </c>
      <c r="F30" s="6">
        <v>2155116.86</v>
      </c>
    </row>
    <row r="31" spans="1:6" ht="19.5" customHeight="1" x14ac:dyDescent="0.25">
      <c r="A31" s="5" t="s">
        <v>39</v>
      </c>
      <c r="B31" s="8" t="s">
        <v>13</v>
      </c>
      <c r="C31" s="8" t="s">
        <v>29</v>
      </c>
      <c r="D31" s="6">
        <v>67254000</v>
      </c>
      <c r="E31" s="6">
        <v>31851083</v>
      </c>
      <c r="F31" s="6">
        <v>32173600</v>
      </c>
    </row>
    <row r="32" spans="1:6" ht="19.5" customHeight="1" x14ac:dyDescent="0.25">
      <c r="A32" s="5" t="s">
        <v>40</v>
      </c>
      <c r="B32" s="8" t="s">
        <v>13</v>
      </c>
      <c r="C32" s="8" t="s">
        <v>41</v>
      </c>
      <c r="D32" s="6">
        <v>1097100</v>
      </c>
      <c r="E32" s="6">
        <v>0</v>
      </c>
      <c r="F32" s="6">
        <v>0</v>
      </c>
    </row>
    <row r="33" spans="1:6" ht="15.75" x14ac:dyDescent="0.25">
      <c r="A33" s="4" t="s">
        <v>42</v>
      </c>
      <c r="B33" s="7" t="s">
        <v>15</v>
      </c>
      <c r="C33" s="7" t="s">
        <v>7</v>
      </c>
      <c r="D33" s="3">
        <f>D34+D35+D36+D37</f>
        <v>130793094</v>
      </c>
      <c r="E33" s="3">
        <f t="shared" ref="E33:F33" si="5">E34+E35+E36+E37</f>
        <v>60401505.579999998</v>
      </c>
      <c r="F33" s="3">
        <f t="shared" si="5"/>
        <v>130609863.94</v>
      </c>
    </row>
    <row r="34" spans="1:6" ht="18.75" customHeight="1" x14ac:dyDescent="0.25">
      <c r="A34" s="5" t="s">
        <v>43</v>
      </c>
      <c r="B34" s="8" t="s">
        <v>15</v>
      </c>
      <c r="C34" s="8" t="s">
        <v>6</v>
      </c>
      <c r="D34" s="6">
        <v>0</v>
      </c>
      <c r="E34" s="6">
        <v>65500</v>
      </c>
      <c r="F34" s="6">
        <v>70273858.359999999</v>
      </c>
    </row>
    <row r="35" spans="1:6" ht="18.75" customHeight="1" x14ac:dyDescent="0.25">
      <c r="A35" s="5" t="s">
        <v>44</v>
      </c>
      <c r="B35" s="8" t="s">
        <v>15</v>
      </c>
      <c r="C35" s="8" t="s">
        <v>9</v>
      </c>
      <c r="D35" s="6">
        <v>83169000</v>
      </c>
      <c r="E35" s="6">
        <v>21652993.02</v>
      </c>
      <c r="F35" s="6">
        <v>21652993.02</v>
      </c>
    </row>
    <row r="36" spans="1:6" ht="18.75" customHeight="1" x14ac:dyDescent="0.25">
      <c r="A36" s="5" t="s">
        <v>45</v>
      </c>
      <c r="B36" s="8" t="s">
        <v>15</v>
      </c>
      <c r="C36" s="8" t="s">
        <v>11</v>
      </c>
      <c r="D36" s="6">
        <v>3336248</v>
      </c>
      <c r="E36" s="6">
        <v>14232176.560000001</v>
      </c>
      <c r="F36" s="6">
        <v>14232176.560000001</v>
      </c>
    </row>
    <row r="37" spans="1:6" ht="18.75" customHeight="1" x14ac:dyDescent="0.25">
      <c r="A37" s="5" t="s">
        <v>46</v>
      </c>
      <c r="B37" s="8" t="s">
        <v>15</v>
      </c>
      <c r="C37" s="8" t="s">
        <v>15</v>
      </c>
      <c r="D37" s="6">
        <v>44287846</v>
      </c>
      <c r="E37" s="6">
        <v>24450836</v>
      </c>
      <c r="F37" s="6">
        <v>24450836</v>
      </c>
    </row>
    <row r="38" spans="1:6" ht="15.75" x14ac:dyDescent="0.25">
      <c r="A38" s="4" t="s">
        <v>47</v>
      </c>
      <c r="B38" s="7" t="s">
        <v>17</v>
      </c>
      <c r="C38" s="7" t="s">
        <v>7</v>
      </c>
      <c r="D38" s="3">
        <f>D39</f>
        <v>880645</v>
      </c>
      <c r="E38" s="3">
        <f t="shared" ref="E38:F38" si="6">E39</f>
        <v>817882</v>
      </c>
      <c r="F38" s="3">
        <f t="shared" si="6"/>
        <v>856895</v>
      </c>
    </row>
    <row r="39" spans="1:6" ht="19.5" customHeight="1" x14ac:dyDescent="0.25">
      <c r="A39" s="5" t="s">
        <v>48</v>
      </c>
      <c r="B39" s="8" t="s">
        <v>17</v>
      </c>
      <c r="C39" s="8" t="s">
        <v>11</v>
      </c>
      <c r="D39" s="6">
        <v>880645</v>
      </c>
      <c r="E39" s="6">
        <v>817882</v>
      </c>
      <c r="F39" s="6">
        <v>856895</v>
      </c>
    </row>
    <row r="40" spans="1:6" ht="15.75" x14ac:dyDescent="0.25">
      <c r="A40" s="4" t="s">
        <v>49</v>
      </c>
      <c r="B40" s="7" t="s">
        <v>19</v>
      </c>
      <c r="C40" s="7" t="s">
        <v>7</v>
      </c>
      <c r="D40" s="3">
        <f>D41+D42+D43+D44+D45</f>
        <v>734350694.55999994</v>
      </c>
      <c r="E40" s="3">
        <f t="shared" ref="E40:F40" si="7">E41+E42+E43+E44+E45</f>
        <v>718888904.55999994</v>
      </c>
      <c r="F40" s="3">
        <f t="shared" si="7"/>
        <v>723682526.55999994</v>
      </c>
    </row>
    <row r="41" spans="1:6" ht="18.75" customHeight="1" x14ac:dyDescent="0.25">
      <c r="A41" s="5" t="s">
        <v>50</v>
      </c>
      <c r="B41" s="8" t="s">
        <v>19</v>
      </c>
      <c r="C41" s="8" t="s">
        <v>6</v>
      </c>
      <c r="D41" s="6">
        <v>224577234.56</v>
      </c>
      <c r="E41" s="6">
        <v>224335734.56</v>
      </c>
      <c r="F41" s="6">
        <v>219430334.56</v>
      </c>
    </row>
    <row r="42" spans="1:6" ht="18.75" customHeight="1" x14ac:dyDescent="0.25">
      <c r="A42" s="5" t="s">
        <v>51</v>
      </c>
      <c r="B42" s="8" t="s">
        <v>19</v>
      </c>
      <c r="C42" s="8" t="s">
        <v>9</v>
      </c>
      <c r="D42" s="6">
        <v>404669760</v>
      </c>
      <c r="E42" s="6">
        <v>384117490</v>
      </c>
      <c r="F42" s="6">
        <v>388720016</v>
      </c>
    </row>
    <row r="43" spans="1:6" ht="18.75" customHeight="1" x14ac:dyDescent="0.25">
      <c r="A43" s="5" t="s">
        <v>52</v>
      </c>
      <c r="B43" s="8" t="s">
        <v>19</v>
      </c>
      <c r="C43" s="8" t="s">
        <v>11</v>
      </c>
      <c r="D43" s="6">
        <v>55881100</v>
      </c>
      <c r="E43" s="6">
        <v>55715380</v>
      </c>
      <c r="F43" s="6">
        <v>55811876</v>
      </c>
    </row>
    <row r="44" spans="1:6" ht="18.75" customHeight="1" x14ac:dyDescent="0.25">
      <c r="A44" s="5" t="s">
        <v>53</v>
      </c>
      <c r="B44" s="8" t="s">
        <v>19</v>
      </c>
      <c r="C44" s="8" t="s">
        <v>19</v>
      </c>
      <c r="D44" s="6">
        <v>870000</v>
      </c>
      <c r="E44" s="6">
        <v>420000</v>
      </c>
      <c r="F44" s="6">
        <v>420000</v>
      </c>
    </row>
    <row r="45" spans="1:6" ht="18.75" customHeight="1" x14ac:dyDescent="0.25">
      <c r="A45" s="5" t="s">
        <v>54</v>
      </c>
      <c r="B45" s="8" t="s">
        <v>19</v>
      </c>
      <c r="C45" s="8" t="s">
        <v>29</v>
      </c>
      <c r="D45" s="6">
        <v>48352600</v>
      </c>
      <c r="E45" s="6">
        <v>54300300</v>
      </c>
      <c r="F45" s="6">
        <v>59300300</v>
      </c>
    </row>
    <row r="46" spans="1:6" ht="15.75" x14ac:dyDescent="0.25">
      <c r="A46" s="4" t="s">
        <v>55</v>
      </c>
      <c r="B46" s="7" t="s">
        <v>38</v>
      </c>
      <c r="C46" s="7" t="s">
        <v>7</v>
      </c>
      <c r="D46" s="3">
        <f>D47+D48</f>
        <v>86158174.810000002</v>
      </c>
      <c r="E46" s="3">
        <f t="shared" ref="E46:F46" si="8">E47+E48</f>
        <v>79779461</v>
      </c>
      <c r="F46" s="3">
        <f t="shared" si="8"/>
        <v>100781701.8</v>
      </c>
    </row>
    <row r="47" spans="1:6" ht="18.75" customHeight="1" x14ac:dyDescent="0.25">
      <c r="A47" s="5" t="s">
        <v>56</v>
      </c>
      <c r="B47" s="8" t="s">
        <v>38</v>
      </c>
      <c r="C47" s="8" t="s">
        <v>6</v>
      </c>
      <c r="D47" s="6">
        <v>59268709.810000002</v>
      </c>
      <c r="E47" s="6">
        <v>52749546</v>
      </c>
      <c r="F47" s="6">
        <v>73633096.799999997</v>
      </c>
    </row>
    <row r="48" spans="1:6" ht="21.75" customHeight="1" x14ac:dyDescent="0.25">
      <c r="A48" s="5" t="s">
        <v>57</v>
      </c>
      <c r="B48" s="8" t="s">
        <v>38</v>
      </c>
      <c r="C48" s="8" t="s">
        <v>13</v>
      </c>
      <c r="D48" s="6">
        <v>26889465</v>
      </c>
      <c r="E48" s="6">
        <v>27029915</v>
      </c>
      <c r="F48" s="6">
        <v>27148605</v>
      </c>
    </row>
    <row r="49" spans="1:6" ht="15.75" x14ac:dyDescent="0.25">
      <c r="A49" s="4" t="s">
        <v>58</v>
      </c>
      <c r="B49" s="7" t="s">
        <v>31</v>
      </c>
      <c r="C49" s="7" t="s">
        <v>7</v>
      </c>
      <c r="D49" s="3">
        <f>D50+D51+D52+D53</f>
        <v>363428344.83999997</v>
      </c>
      <c r="E49" s="3">
        <f t="shared" ref="E49:F49" si="9">E50+E51+E52+E53</f>
        <v>362368792.38999999</v>
      </c>
      <c r="F49" s="3">
        <f t="shared" si="9"/>
        <v>389694724.75999999</v>
      </c>
    </row>
    <row r="50" spans="1:6" ht="20.25" customHeight="1" x14ac:dyDescent="0.25">
      <c r="A50" s="5" t="s">
        <v>59</v>
      </c>
      <c r="B50" s="8" t="s">
        <v>31</v>
      </c>
      <c r="C50" s="8" t="s">
        <v>9</v>
      </c>
      <c r="D50" s="6">
        <v>76283410</v>
      </c>
      <c r="E50" s="6">
        <v>78173610</v>
      </c>
      <c r="F50" s="6">
        <v>78728510</v>
      </c>
    </row>
    <row r="51" spans="1:6" ht="20.25" customHeight="1" x14ac:dyDescent="0.25">
      <c r="A51" s="5" t="s">
        <v>60</v>
      </c>
      <c r="B51" s="8" t="s">
        <v>31</v>
      </c>
      <c r="C51" s="8" t="s">
        <v>11</v>
      </c>
      <c r="D51" s="6">
        <v>167378149.81999999</v>
      </c>
      <c r="E51" s="6">
        <v>166205916.38999999</v>
      </c>
      <c r="F51" s="6">
        <v>191234848.75999999</v>
      </c>
    </row>
    <row r="52" spans="1:6" ht="20.25" customHeight="1" x14ac:dyDescent="0.25">
      <c r="A52" s="5" t="s">
        <v>61</v>
      </c>
      <c r="B52" s="8" t="s">
        <v>31</v>
      </c>
      <c r="C52" s="8" t="s">
        <v>13</v>
      </c>
      <c r="D52" s="6">
        <v>91900200</v>
      </c>
      <c r="E52" s="6">
        <v>93457200</v>
      </c>
      <c r="F52" s="6">
        <v>95179600</v>
      </c>
    </row>
    <row r="53" spans="1:6" ht="21" customHeight="1" x14ac:dyDescent="0.25">
      <c r="A53" s="5" t="s">
        <v>62</v>
      </c>
      <c r="B53" s="8" t="s">
        <v>31</v>
      </c>
      <c r="C53" s="8" t="s">
        <v>17</v>
      </c>
      <c r="D53" s="6">
        <v>27866585.02</v>
      </c>
      <c r="E53" s="6">
        <v>24532066</v>
      </c>
      <c r="F53" s="6">
        <v>24551766</v>
      </c>
    </row>
    <row r="54" spans="1:6" ht="15.75" x14ac:dyDescent="0.25">
      <c r="A54" s="4" t="s">
        <v>63</v>
      </c>
      <c r="B54" s="7" t="s">
        <v>21</v>
      </c>
      <c r="C54" s="7" t="s">
        <v>7</v>
      </c>
      <c r="D54" s="3">
        <f>D55+D56</f>
        <v>201333621.59999999</v>
      </c>
      <c r="E54" s="3">
        <f t="shared" ref="E54:F54" si="10">E55+E56</f>
        <v>367405405</v>
      </c>
      <c r="F54" s="3">
        <f t="shared" si="10"/>
        <v>34781964</v>
      </c>
    </row>
    <row r="55" spans="1:6" ht="21" customHeight="1" x14ac:dyDescent="0.25">
      <c r="A55" s="5" t="s">
        <v>64</v>
      </c>
      <c r="B55" s="8" t="s">
        <v>21</v>
      </c>
      <c r="C55" s="8" t="s">
        <v>9</v>
      </c>
      <c r="D55" s="6">
        <v>34790471.600000001</v>
      </c>
      <c r="E55" s="6">
        <v>8257360</v>
      </c>
      <c r="F55" s="6">
        <v>20866510</v>
      </c>
    </row>
    <row r="56" spans="1:6" ht="21" customHeight="1" x14ac:dyDescent="0.25">
      <c r="A56" s="5" t="s">
        <v>65</v>
      </c>
      <c r="B56" s="8" t="s">
        <v>21</v>
      </c>
      <c r="C56" s="8" t="s">
        <v>15</v>
      </c>
      <c r="D56" s="6">
        <v>166543150</v>
      </c>
      <c r="E56" s="6">
        <v>359148045</v>
      </c>
      <c r="F56" s="6">
        <v>13915454</v>
      </c>
    </row>
    <row r="57" spans="1:6" ht="17.25" customHeight="1" x14ac:dyDescent="0.25">
      <c r="A57" s="4" t="s">
        <v>66</v>
      </c>
      <c r="B57" s="7" t="s">
        <v>41</v>
      </c>
      <c r="C57" s="7" t="s">
        <v>7</v>
      </c>
      <c r="D57" s="3">
        <f>D58</f>
        <v>1500000</v>
      </c>
      <c r="E57" s="3">
        <f t="shared" ref="E57:F57" si="11">E58</f>
        <v>0</v>
      </c>
      <c r="F57" s="3">
        <f t="shared" si="11"/>
        <v>0</v>
      </c>
    </row>
    <row r="58" spans="1:6" ht="20.25" customHeight="1" x14ac:dyDescent="0.25">
      <c r="A58" s="5" t="s">
        <v>67</v>
      </c>
      <c r="B58" s="8" t="s">
        <v>41</v>
      </c>
      <c r="C58" s="8" t="s">
        <v>9</v>
      </c>
      <c r="D58" s="6">
        <v>1500000</v>
      </c>
      <c r="E58" s="6">
        <v>0</v>
      </c>
      <c r="F58" s="6">
        <v>0</v>
      </c>
    </row>
    <row r="59" spans="1:6" ht="31.5" x14ac:dyDescent="0.25">
      <c r="A59" s="4" t="s">
        <v>68</v>
      </c>
      <c r="B59" s="7" t="s">
        <v>33</v>
      </c>
      <c r="C59" s="7" t="s">
        <v>7</v>
      </c>
      <c r="D59" s="3">
        <f>D60+D61</f>
        <v>100070200</v>
      </c>
      <c r="E59" s="3">
        <f t="shared" ref="E59:F59" si="12">E60+E61</f>
        <v>95867749</v>
      </c>
      <c r="F59" s="3">
        <f t="shared" si="12"/>
        <v>96513379.599999994</v>
      </c>
    </row>
    <row r="60" spans="1:6" ht="34.5" customHeight="1" x14ac:dyDescent="0.25">
      <c r="A60" s="5" t="s">
        <v>69</v>
      </c>
      <c r="B60" s="8" t="s">
        <v>33</v>
      </c>
      <c r="C60" s="8" t="s">
        <v>6</v>
      </c>
      <c r="D60" s="6">
        <v>32226989</v>
      </c>
      <c r="E60" s="6">
        <v>27070672</v>
      </c>
      <c r="F60" s="6">
        <v>27070672</v>
      </c>
    </row>
    <row r="61" spans="1:6" ht="20.25" customHeight="1" x14ac:dyDescent="0.25">
      <c r="A61" s="5" t="s">
        <v>70</v>
      </c>
      <c r="B61" s="8" t="s">
        <v>33</v>
      </c>
      <c r="C61" s="8" t="s">
        <v>11</v>
      </c>
      <c r="D61" s="6">
        <v>67843211</v>
      </c>
      <c r="E61" s="6">
        <v>68797077</v>
      </c>
      <c r="F61" s="6">
        <v>69442707.599999994</v>
      </c>
    </row>
    <row r="62" spans="1:6" ht="18.75" customHeight="1" x14ac:dyDescent="0.25">
      <c r="A62" s="11" t="s">
        <v>76</v>
      </c>
      <c r="B62" s="9"/>
      <c r="C62" s="9"/>
      <c r="D62" s="12">
        <v>0</v>
      </c>
      <c r="E62" s="12">
        <v>19354970</v>
      </c>
      <c r="F62" s="12">
        <v>41240300</v>
      </c>
    </row>
    <row r="63" spans="1:6" ht="10.15" customHeight="1" x14ac:dyDescent="0.25">
      <c r="A63" s="10"/>
    </row>
  </sheetData>
  <mergeCells count="10">
    <mergeCell ref="D1:F1"/>
    <mergeCell ref="D2:F2"/>
    <mergeCell ref="D3:F3"/>
    <mergeCell ref="A5:F5"/>
    <mergeCell ref="A7:A9"/>
    <mergeCell ref="C7:C9"/>
    <mergeCell ref="F7:F9"/>
    <mergeCell ref="D7:D9"/>
    <mergeCell ref="E7:E9"/>
    <mergeCell ref="B7:B9"/>
  </mergeCells>
  <pageMargins left="0.59055118110236227" right="0.39370078740157483" top="0.39370078740157483" bottom="0.39370078740157483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rep:2.56.0.1327</dc:description>
  <cp:lastModifiedBy>finresurs1</cp:lastModifiedBy>
  <cp:lastPrinted>2024-11-14T05:56:23Z</cp:lastPrinted>
  <dcterms:created xsi:type="dcterms:W3CDTF">2024-11-12T11:53:18Z</dcterms:created>
  <dcterms:modified xsi:type="dcterms:W3CDTF">2024-11-14T06:01:52Z</dcterms:modified>
</cp:coreProperties>
</file>